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40" windowWidth="16860" windowHeight="11955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<sst xmlns="http://schemas.openxmlformats.org/spreadsheetml/2006/main" count="83" uniqueCount="78">
  <si>
    <t>Date</t>
  </si>
  <si>
    <t>time start</t>
  </si>
  <si>
    <t>time finish</t>
  </si>
  <si>
    <t>elapsed time</t>
  </si>
  <si>
    <t>Did what</t>
  </si>
  <si>
    <t>cut copper for 6 loops except for 40 5.8" pcs.  Internally deburred all and externally deburred 5.8" sections</t>
  </si>
  <si>
    <t>deburred 8' copper externally, made 2 copper assemblies</t>
  </si>
  <si>
    <t>cut 1.75: sections for inlet / outlet of copper, assembled test ports, soldered ends on 3 arrays, pressure tested 3 arrays</t>
  </si>
  <si>
    <t>cut wood, cut copper and assembled 1 copper loop</t>
  </si>
  <si>
    <t>assembled copper assy, soldered 1/2</t>
  </si>
  <si>
    <t>soldered other half ( used 2 torches)</t>
  </si>
  <si>
    <t>cut 42 5.8" copper lengths and fully deburred / deoxidixed.  Built, soldered, and pressure tested 1 array</t>
  </si>
  <si>
    <t>assemled / soldered one assembly</t>
  </si>
  <si>
    <t>finished 2 big cuts on all 2/6's</t>
  </si>
  <si>
    <t>cut wood ( 2x4,2x6)</t>
  </si>
  <si>
    <t>cut / clean manifold</t>
  </si>
  <si>
    <t>mold aluminum</t>
  </si>
  <si>
    <t>fins to absorber</t>
  </si>
  <si>
    <t>paint</t>
  </si>
  <si>
    <t>frame</t>
  </si>
  <si>
    <t>insulation</t>
  </si>
  <si>
    <t>glazing</t>
  </si>
  <si>
    <t>thinking</t>
  </si>
  <si>
    <t>retested copper, setup for making absorbers</t>
  </si>
  <si>
    <t>pannel 1 made</t>
  </si>
  <si>
    <t>aluminum stamped</t>
  </si>
  <si>
    <t>pannel screwed and framed</t>
  </si>
  <si>
    <t>person 2 left.  Absorber 3/4 done</t>
  </si>
  <si>
    <t>second absorber framed and done</t>
  </si>
  <si>
    <t>1 abosrber assembled and framed, and mounted. aluminum stamped for it, and 2x4 end + 3 more cut</t>
  </si>
  <si>
    <t>started next panel</t>
  </si>
  <si>
    <t>stamped aluminum except cut ends</t>
  </si>
  <si>
    <t>absorber assembled</t>
  </si>
  <si>
    <t>flipped absorber</t>
  </si>
  <si>
    <t>cut 10 2/4 side pieces</t>
  </si>
  <si>
    <t>cut 10' 2x6 into pieces, finished end cuts.  8 secions made</t>
  </si>
  <si>
    <t>absorber framed</t>
  </si>
  <si>
    <t>Gary's estimation</t>
  </si>
  <si>
    <t>started absorber</t>
  </si>
  <si>
    <t>trimmed notch in 28 pannels for end copper T's</t>
  </si>
  <si>
    <t>all pieces formed except one end side</t>
  </si>
  <si>
    <t>end pieces trimmed / formed. absorber assembled.  Not framed</t>
  </si>
  <si>
    <t>absorber started</t>
  </si>
  <si>
    <t>framed unit</t>
  </si>
  <si>
    <t>absorber done</t>
  </si>
  <si>
    <t>frame done</t>
  </si>
  <si>
    <t>frame done 2 people</t>
  </si>
  <si>
    <t>painted a few assemblies black</t>
  </si>
  <si>
    <t>finished painting</t>
  </si>
  <si>
    <t>cleaned absorbers / tested HVLP gun</t>
  </si>
  <si>
    <t>made paint stir stick for solar paint.</t>
  </si>
  <si>
    <t>paint done</t>
  </si>
  <si>
    <t>paint accessories cleaned up</t>
  </si>
  <si>
    <t xml:space="preserve">reduced due to learning </t>
  </si>
  <si>
    <t>drilled holes for conduit, cut some conduit</t>
  </si>
  <si>
    <t>conduit cut / pained</t>
  </si>
  <si>
    <t>cut top / bottom 3/4  x 3/4's.  Need to cut to length yet</t>
  </si>
  <si>
    <t>glued 2 pannel assy's ( single thickness)</t>
  </si>
  <si>
    <t>painted all trim pieces, cut rest of trim.  Put in 1 insulation block</t>
  </si>
  <si>
    <t>pannel glazed</t>
  </si>
  <si>
    <t>cut screws for glazing attachment</t>
  </si>
  <si>
    <t>first pannel done and put away.  Second pannel has insulation installed</t>
  </si>
  <si>
    <t>pannel finished</t>
  </si>
  <si>
    <t>4th insulated, poly in place.  Need to screw down</t>
  </si>
  <si>
    <t xml:space="preserve">screwed down top </t>
  </si>
  <si>
    <t>cut / painted conduit x 3</t>
  </si>
  <si>
    <t>pannel complete</t>
  </si>
  <si>
    <t>sealed 1\2 of 8" strips on 3, all on new pannel</t>
  </si>
  <si>
    <t>installed conduit on last 2 pannels</t>
  </si>
  <si>
    <t>pannel started</t>
  </si>
  <si>
    <t>lunch / distractions</t>
  </si>
  <si>
    <t>cut / painted OSB, 8 sheets</t>
  </si>
  <si>
    <t>but 2x6's cut for 4 more, osb for 2 more, 5.8" copper for 2 or 3, and 2x4 for 2 more</t>
  </si>
  <si>
    <t>quantity</t>
  </si>
  <si>
    <t>total</t>
  </si>
  <si>
    <t>Total Time</t>
  </si>
  <si>
    <t>Time / pannel</t>
  </si>
  <si>
    <t>Completed Pannels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</si>
</sst>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h]"/>
    <numFmt numFmtId="165" formatCode="[hh]"/>
    <numFmt numFmtId="166" formatCode="hh.00"/>
    <numFmt numFmtId="167" formatCode="[hh]:mm"/>
  </numFmts>
  <fonts count="35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14" fontId="0" fillId="0" borderId="0" xfId="0" applyNumberFormat="1" applyAlignment="1">
      <alignment/>
    </xf>
    <xf numFmtId="18" fontId="0" fillId="0" borderId="0" xfId="0" applyNumberFormat="1" applyAlignment="1">
      <alignment/>
    </xf>
    <xf numFmtId="167" fontId="0" fillId="0" borderId="0" xfId="0" applyNumberFormat="1" applyAlignment="1">
      <alignment/>
    </xf>
    <xf numFmtId="20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3:M76"/>
  <sheetViews>
    <sheetView tabSelected="1" zoomScalePageLayoutView="0" workbookViewId="0" topLeftCell="D1">
      <selection activeCell="H18" sqref="H18"/>
    </sheetView>
  </sheetViews>
  <sheetFormatPr defaultColWidth="9.140625" defaultRowHeight="12.75"/>
  <cols>
    <col min="2" max="2" width="10.140625" style="0" bestFit="1" customWidth="1"/>
    <col min="5" max="5" width="13.8515625" style="0" customWidth="1"/>
    <col min="6" max="6" width="52.140625" style="5" customWidth="1"/>
    <col min="7" max="7" width="12.57421875" style="0" customWidth="1"/>
    <col min="8" max="8" width="14.421875" style="0" customWidth="1"/>
    <col min="9" max="9" width="11.421875" style="0" customWidth="1"/>
  </cols>
  <sheetData>
    <row r="3" spans="5:10" ht="12.75">
      <c r="E3" t="s">
        <v>72</v>
      </c>
      <c r="I3" s="6" t="s">
        <v>77</v>
      </c>
      <c r="J3">
        <v>6</v>
      </c>
    </row>
    <row r="4" spans="9:10" ht="12.75">
      <c r="I4" t="s">
        <v>75</v>
      </c>
      <c r="J4" s="3">
        <f>SUM(H7:H101)</f>
        <v>2.202083333333333</v>
      </c>
    </row>
    <row r="5" spans="2:10" ht="12.75">
      <c r="B5" t="s">
        <v>0</v>
      </c>
      <c r="C5" t="s">
        <v>1</v>
      </c>
      <c r="D5" t="s">
        <v>2</v>
      </c>
      <c r="E5" t="s">
        <v>70</v>
      </c>
      <c r="F5" s="5" t="s">
        <v>4</v>
      </c>
      <c r="H5" t="s">
        <v>3</v>
      </c>
      <c r="I5" t="s">
        <v>76</v>
      </c>
      <c r="J5" s="3">
        <f>J4/J3</f>
        <v>0.3670138888888888</v>
      </c>
    </row>
    <row r="6" ht="12.75">
      <c r="B6">
        <v>1</v>
      </c>
    </row>
    <row r="8" spans="12:13" ht="12.75">
      <c r="L8" t="s">
        <v>73</v>
      </c>
      <c r="M8">
        <v>6</v>
      </c>
    </row>
    <row r="9" spans="8:10" ht="12.75">
      <c r="H9" s="3">
        <f>D9-C9</f>
        <v>0</v>
      </c>
      <c r="J9" t="s">
        <v>37</v>
      </c>
    </row>
    <row r="10" spans="2:13" ht="12.75">
      <c r="B10" s="1">
        <v>39808</v>
      </c>
      <c r="C10" s="2">
        <v>0.5416666666666666</v>
      </c>
      <c r="D10" s="2">
        <v>0.7291666666666666</v>
      </c>
      <c r="F10" s="5" t="s">
        <v>14</v>
      </c>
      <c r="H10" s="3">
        <f>D10-C10</f>
        <v>0.1875</v>
      </c>
      <c r="J10" t="s">
        <v>15</v>
      </c>
      <c r="L10">
        <v>2</v>
      </c>
      <c r="M10">
        <f>L10*$M$8</f>
        <v>12</v>
      </c>
    </row>
    <row r="11" spans="2:13" ht="12.75">
      <c r="B11" s="1">
        <v>39809</v>
      </c>
      <c r="C11" s="2">
        <v>0.375</v>
      </c>
      <c r="D11" s="2">
        <v>0.7083333333333334</v>
      </c>
      <c r="E11" s="2">
        <v>0.020833333333333332</v>
      </c>
      <c r="F11" s="5" t="s">
        <v>8</v>
      </c>
      <c r="H11" s="3">
        <f>D11-C11-E11</f>
        <v>0.31250000000000006</v>
      </c>
      <c r="J11" t="s">
        <v>16</v>
      </c>
      <c r="L11">
        <v>0.25</v>
      </c>
      <c r="M11">
        <f aca="true" t="shared" si="0" ref="M11:M17">L11*$M$8</f>
        <v>1.5</v>
      </c>
    </row>
    <row r="12" spans="2:13" ht="12.75">
      <c r="B12" s="1">
        <v>39810</v>
      </c>
      <c r="C12" s="2">
        <v>0.6666666666666666</v>
      </c>
      <c r="D12" s="2">
        <v>0.7395833333333334</v>
      </c>
      <c r="E12" s="2"/>
      <c r="F12" s="5" t="s">
        <v>71</v>
      </c>
      <c r="H12" s="3">
        <f>D12-C12-E12</f>
        <v>0.07291666666666674</v>
      </c>
      <c r="J12" t="s">
        <v>17</v>
      </c>
      <c r="L12">
        <v>1.75</v>
      </c>
      <c r="M12">
        <f t="shared" si="0"/>
        <v>10.5</v>
      </c>
    </row>
    <row r="13" spans="2:13" ht="25.5">
      <c r="B13" s="1">
        <v>39811</v>
      </c>
      <c r="C13" s="2">
        <v>0.7916666666666666</v>
      </c>
      <c r="D13" s="2">
        <v>0.8541666666666666</v>
      </c>
      <c r="E13" s="2"/>
      <c r="F13" s="5" t="s">
        <v>5</v>
      </c>
      <c r="H13" s="3">
        <f>D13-C13-E13</f>
        <v>0.0625</v>
      </c>
      <c r="J13" t="s">
        <v>18</v>
      </c>
      <c r="L13">
        <v>0.5</v>
      </c>
      <c r="M13">
        <f t="shared" si="0"/>
        <v>3</v>
      </c>
    </row>
    <row r="14" spans="2:13" ht="12.75">
      <c r="B14" s="1">
        <v>39812</v>
      </c>
      <c r="C14" s="2">
        <v>0.8229166666666666</v>
      </c>
      <c r="D14" s="2">
        <v>0.875</v>
      </c>
      <c r="E14" s="2"/>
      <c r="F14" s="5" t="s">
        <v>6</v>
      </c>
      <c r="H14" s="3">
        <f>D14-C14-E14</f>
        <v>0.05208333333333337</v>
      </c>
      <c r="J14" t="s">
        <v>19</v>
      </c>
      <c r="L14">
        <v>0.5</v>
      </c>
      <c r="M14">
        <f t="shared" si="0"/>
        <v>3</v>
      </c>
    </row>
    <row r="15" spans="2:13" ht="25.5">
      <c r="B15" s="1">
        <v>39814</v>
      </c>
      <c r="C15" s="4">
        <v>0.4791666666666667</v>
      </c>
      <c r="D15" s="4">
        <v>0.5381944444444444</v>
      </c>
      <c r="F15" s="5" t="s">
        <v>7</v>
      </c>
      <c r="H15" s="3">
        <f aca="true" t="shared" si="1" ref="H15:H73">D15-C15-E15</f>
        <v>0.059027777777777735</v>
      </c>
      <c r="J15" t="s">
        <v>20</v>
      </c>
      <c r="L15">
        <v>0.25</v>
      </c>
      <c r="M15">
        <f t="shared" si="0"/>
        <v>1.5</v>
      </c>
    </row>
    <row r="16" spans="3:13" ht="12.75">
      <c r="C16" s="2">
        <v>0.5381944444444444</v>
      </c>
      <c r="D16" s="2">
        <v>0.5729166666666666</v>
      </c>
      <c r="F16" s="5" t="s">
        <v>9</v>
      </c>
      <c r="H16" s="3">
        <f t="shared" si="1"/>
        <v>0.03472222222222221</v>
      </c>
      <c r="J16" t="s">
        <v>21</v>
      </c>
      <c r="L16">
        <v>0.75</v>
      </c>
      <c r="M16">
        <f t="shared" si="0"/>
        <v>4.5</v>
      </c>
    </row>
    <row r="17" spans="3:13" ht="12.75">
      <c r="C17" s="2">
        <v>0.6041666666666666</v>
      </c>
      <c r="D17" s="2">
        <v>0.611111111111111</v>
      </c>
      <c r="F17" s="5" t="s">
        <v>10</v>
      </c>
      <c r="H17" s="3">
        <f t="shared" si="1"/>
        <v>0.00694444444444442</v>
      </c>
      <c r="J17" t="s">
        <v>22</v>
      </c>
      <c r="L17">
        <v>1</v>
      </c>
      <c r="M17">
        <f t="shared" si="0"/>
        <v>6</v>
      </c>
    </row>
    <row r="18" spans="3:8" ht="25.5">
      <c r="C18" s="2">
        <v>0.6180555555555556</v>
      </c>
      <c r="D18" s="2">
        <v>0.6666666666666666</v>
      </c>
      <c r="F18" s="5" t="s">
        <v>11</v>
      </c>
      <c r="H18" s="3">
        <f t="shared" si="1"/>
        <v>0.04861111111111105</v>
      </c>
    </row>
    <row r="19" spans="3:13" ht="12.75">
      <c r="C19" s="2">
        <v>0.6666666666666666</v>
      </c>
      <c r="D19" s="2">
        <v>0.6875</v>
      </c>
      <c r="F19" s="5" t="s">
        <v>12</v>
      </c>
      <c r="H19" s="3">
        <f t="shared" si="1"/>
        <v>0.02083333333333337</v>
      </c>
      <c r="J19" t="s">
        <v>74</v>
      </c>
      <c r="L19">
        <f>SUM(L10:L18)</f>
        <v>7</v>
      </c>
      <c r="M19">
        <f>SUM(M10:M18)</f>
        <v>42</v>
      </c>
    </row>
    <row r="20" spans="3:8" ht="12.75">
      <c r="C20" s="2">
        <v>0.6875</v>
      </c>
      <c r="D20" s="2">
        <v>0.7395833333333334</v>
      </c>
      <c r="F20" s="5" t="s">
        <v>13</v>
      </c>
      <c r="H20" s="3">
        <f t="shared" si="1"/>
        <v>0.05208333333333337</v>
      </c>
    </row>
    <row r="21" spans="2:9" ht="12.75">
      <c r="B21" s="1">
        <v>39815</v>
      </c>
      <c r="C21" s="2">
        <v>0.4375</v>
      </c>
      <c r="D21" s="2">
        <v>0.4826388888888889</v>
      </c>
      <c r="F21" s="5" t="s">
        <v>23</v>
      </c>
      <c r="H21" s="3">
        <f t="shared" si="1"/>
        <v>0.045138888888888895</v>
      </c>
      <c r="I21" s="3"/>
    </row>
    <row r="22" spans="3:8" ht="12.75">
      <c r="C22" s="2">
        <v>0.5104166666666666</v>
      </c>
      <c r="D22" s="2">
        <v>0.5659722222222222</v>
      </c>
      <c r="F22" s="5" t="s">
        <v>24</v>
      </c>
      <c r="H22" s="3">
        <f t="shared" si="1"/>
        <v>0.05555555555555558</v>
      </c>
    </row>
    <row r="23" spans="3:8" ht="12.75">
      <c r="C23" s="2">
        <v>0.5104166666666666</v>
      </c>
      <c r="D23" s="2">
        <v>0.5659722222222222</v>
      </c>
      <c r="E23" s="4">
        <v>0.041666666666666664</v>
      </c>
      <c r="F23" s="5" t="s">
        <v>25</v>
      </c>
      <c r="G23" t="s">
        <v>53</v>
      </c>
      <c r="H23" s="3">
        <f t="shared" si="1"/>
        <v>0.013888888888888916</v>
      </c>
    </row>
    <row r="24" spans="3:8" ht="12.75">
      <c r="C24" s="2">
        <v>0.607638888888889</v>
      </c>
      <c r="D24" s="2">
        <v>0.6458333333333334</v>
      </c>
      <c r="F24" s="5" t="s">
        <v>26</v>
      </c>
      <c r="H24" s="3">
        <f t="shared" si="1"/>
        <v>0.03819444444444442</v>
      </c>
    </row>
    <row r="25" spans="3:8" ht="12.75">
      <c r="C25" s="2">
        <v>0.6527777777777778</v>
      </c>
      <c r="D25" s="2">
        <v>0.6979166666666666</v>
      </c>
      <c r="F25" s="5" t="s">
        <v>27</v>
      </c>
      <c r="H25" s="3">
        <f>D25-C25-E25</f>
        <v>0.04513888888888884</v>
      </c>
    </row>
    <row r="26" spans="3:8" ht="12.75">
      <c r="C26" s="2">
        <v>0.6527777777777778</v>
      </c>
      <c r="D26" s="2">
        <v>0.6979166666666666</v>
      </c>
      <c r="E26" s="3">
        <f>H25</f>
        <v>0.04513888888888884</v>
      </c>
      <c r="F26" s="5" t="s">
        <v>27</v>
      </c>
      <c r="G26" t="s">
        <v>53</v>
      </c>
      <c r="H26" s="3">
        <f t="shared" si="1"/>
        <v>0</v>
      </c>
    </row>
    <row r="27" spans="3:8" ht="12.75">
      <c r="C27" s="2">
        <v>0.6979166666666666</v>
      </c>
      <c r="D27" s="2">
        <v>0.7361111111111112</v>
      </c>
      <c r="F27" s="5" t="s">
        <v>28</v>
      </c>
      <c r="H27" s="3">
        <f t="shared" si="1"/>
        <v>0.03819444444444453</v>
      </c>
    </row>
    <row r="28" spans="2:8" ht="25.5">
      <c r="B28" s="1">
        <v>39450</v>
      </c>
      <c r="C28" s="2">
        <v>0.4791666666666667</v>
      </c>
      <c r="D28" s="2">
        <v>0.579861111111111</v>
      </c>
      <c r="F28" s="5" t="s">
        <v>29</v>
      </c>
      <c r="H28" s="3">
        <f t="shared" si="1"/>
        <v>0.10069444444444436</v>
      </c>
    </row>
    <row r="29" spans="3:8" ht="12.75">
      <c r="C29" s="2">
        <v>0.6006944444444444</v>
      </c>
      <c r="D29" s="2">
        <v>0.6145833333333334</v>
      </c>
      <c r="F29" s="5" t="s">
        <v>30</v>
      </c>
      <c r="H29" s="3">
        <f t="shared" si="1"/>
        <v>0.01388888888888895</v>
      </c>
    </row>
    <row r="30" spans="3:8" ht="12.75">
      <c r="C30" s="2">
        <v>0.6145833333333334</v>
      </c>
      <c r="D30" s="2">
        <v>0.6215277777777778</v>
      </c>
      <c r="F30" s="5" t="s">
        <v>31</v>
      </c>
      <c r="H30" s="3">
        <f t="shared" si="1"/>
        <v>0.00694444444444442</v>
      </c>
    </row>
    <row r="31" spans="3:8" ht="12.75">
      <c r="C31" s="2">
        <v>0.6215277777777778</v>
      </c>
      <c r="D31" s="2">
        <v>0.6458333333333334</v>
      </c>
      <c r="F31" s="5" t="s">
        <v>32</v>
      </c>
      <c r="H31" s="3">
        <f t="shared" si="1"/>
        <v>0.02430555555555558</v>
      </c>
    </row>
    <row r="32" spans="3:8" ht="12.75">
      <c r="C32" s="2">
        <v>0.6506944444444445</v>
      </c>
      <c r="D32" s="2">
        <v>0.6527777777777778</v>
      </c>
      <c r="F32" s="5" t="s">
        <v>33</v>
      </c>
      <c r="H32" s="3">
        <f t="shared" si="1"/>
        <v>0.002083333333333326</v>
      </c>
    </row>
    <row r="33" spans="3:8" ht="12.75">
      <c r="C33" s="2">
        <v>0.6527777777777778</v>
      </c>
      <c r="D33" s="2">
        <v>0.6805555555555555</v>
      </c>
      <c r="F33" s="5" t="s">
        <v>34</v>
      </c>
      <c r="G33" s="3"/>
      <c r="H33" s="3">
        <f t="shared" si="1"/>
        <v>0.02777777777777768</v>
      </c>
    </row>
    <row r="34" spans="3:8" ht="12.75">
      <c r="C34" s="2">
        <f>D33</f>
        <v>0.6805555555555555</v>
      </c>
      <c r="D34" s="2">
        <v>0.6972222222222223</v>
      </c>
      <c r="F34" s="5" t="s">
        <v>35</v>
      </c>
      <c r="H34" s="3">
        <f t="shared" si="1"/>
        <v>0.01666666666666683</v>
      </c>
    </row>
    <row r="35" spans="3:8" ht="12.75">
      <c r="C35" s="2">
        <f>D34</f>
        <v>0.6972222222222223</v>
      </c>
      <c r="D35" s="2">
        <v>0.7118055555555555</v>
      </c>
      <c r="F35" s="5" t="s">
        <v>36</v>
      </c>
      <c r="H35" s="3">
        <f t="shared" si="1"/>
        <v>0.01458333333333317</v>
      </c>
    </row>
    <row r="36" spans="2:8" ht="12.75">
      <c r="B36" s="1">
        <v>39817</v>
      </c>
      <c r="C36" s="2">
        <v>0.576388888888889</v>
      </c>
      <c r="D36" s="4">
        <v>0.59375</v>
      </c>
      <c r="F36" s="5" t="s">
        <v>38</v>
      </c>
      <c r="H36" s="3">
        <f t="shared" si="1"/>
        <v>0.01736111111111105</v>
      </c>
    </row>
    <row r="37" spans="3:8" ht="12.75">
      <c r="C37" s="4">
        <f>D36</f>
        <v>0.59375</v>
      </c>
      <c r="D37" s="4">
        <v>0.6006944444444444</v>
      </c>
      <c r="F37" s="5" t="s">
        <v>39</v>
      </c>
      <c r="H37" s="3">
        <f t="shared" si="1"/>
        <v>0.00694444444444442</v>
      </c>
    </row>
    <row r="38" spans="3:8" ht="12.75">
      <c r="C38" s="4">
        <f>D37</f>
        <v>0.6006944444444444</v>
      </c>
      <c r="D38" s="4">
        <v>0.607638888888889</v>
      </c>
      <c r="F38" s="5" t="s">
        <v>40</v>
      </c>
      <c r="H38" s="3">
        <f t="shared" si="1"/>
        <v>0.006944444444444531</v>
      </c>
    </row>
    <row r="39" spans="3:8" ht="25.5">
      <c r="C39" s="4">
        <f>D38</f>
        <v>0.607638888888889</v>
      </c>
      <c r="D39" s="2">
        <v>0.6354166666666666</v>
      </c>
      <c r="F39" s="5" t="s">
        <v>41</v>
      </c>
      <c r="H39" s="3">
        <f t="shared" si="1"/>
        <v>0.02777777777777768</v>
      </c>
    </row>
    <row r="40" spans="2:8" ht="12.75">
      <c r="B40" s="1">
        <v>39818</v>
      </c>
      <c r="C40" s="2">
        <v>0.7875</v>
      </c>
      <c r="D40" s="2">
        <v>0.8090277777777778</v>
      </c>
      <c r="F40" s="5" t="s">
        <v>43</v>
      </c>
      <c r="H40" s="3">
        <f t="shared" si="1"/>
        <v>0.021527777777777812</v>
      </c>
    </row>
    <row r="41" spans="3:8" ht="12.75">
      <c r="C41" s="2">
        <f>D40</f>
        <v>0.8090277777777778</v>
      </c>
      <c r="D41" s="2">
        <v>0.8368055555555555</v>
      </c>
      <c r="F41" s="5" t="s">
        <v>42</v>
      </c>
      <c r="H41" s="3">
        <f t="shared" si="1"/>
        <v>0.02777777777777768</v>
      </c>
    </row>
    <row r="42" spans="3:8" ht="12.75">
      <c r="C42" s="2">
        <f>C41</f>
        <v>0.8090277777777778</v>
      </c>
      <c r="D42" s="2">
        <f>D41</f>
        <v>0.8368055555555555</v>
      </c>
      <c r="F42" s="5" t="s">
        <v>44</v>
      </c>
      <c r="H42" s="3">
        <f t="shared" si="1"/>
        <v>0.02777777777777768</v>
      </c>
    </row>
    <row r="43" spans="3:8" ht="12.75">
      <c r="C43" s="2">
        <f>D42</f>
        <v>0.8368055555555555</v>
      </c>
      <c r="D43" s="2">
        <v>0.8472222222222222</v>
      </c>
      <c r="F43" s="5" t="s">
        <v>45</v>
      </c>
      <c r="H43" s="3">
        <f t="shared" si="1"/>
        <v>0.01041666666666674</v>
      </c>
    </row>
    <row r="44" spans="3:8" ht="12.75">
      <c r="C44" s="2">
        <f>C43</f>
        <v>0.8368055555555555</v>
      </c>
      <c r="D44" s="2">
        <f>D43</f>
        <v>0.8472222222222222</v>
      </c>
      <c r="F44" s="5" t="s">
        <v>46</v>
      </c>
      <c r="H44" s="3">
        <f t="shared" si="1"/>
        <v>0.01041666666666674</v>
      </c>
    </row>
    <row r="45" spans="2:8" ht="12.75">
      <c r="B45" s="1">
        <v>39824</v>
      </c>
      <c r="C45" s="2">
        <v>0.5</v>
      </c>
      <c r="D45" s="2">
        <v>0.5243055555555556</v>
      </c>
      <c r="F45" s="5" t="s">
        <v>47</v>
      </c>
      <c r="H45" s="3">
        <f t="shared" si="1"/>
        <v>0.02430555555555558</v>
      </c>
    </row>
    <row r="46" spans="3:8" ht="12.75">
      <c r="C46" s="2">
        <v>0.5729166666666666</v>
      </c>
      <c r="D46" s="2">
        <v>0.5972222222222222</v>
      </c>
      <c r="F46" s="5" t="s">
        <v>48</v>
      </c>
      <c r="H46" s="3">
        <f t="shared" si="1"/>
        <v>0.02430555555555558</v>
      </c>
    </row>
    <row r="47" spans="3:8" ht="12.75">
      <c r="C47" s="2">
        <f>D46</f>
        <v>0.5972222222222222</v>
      </c>
      <c r="D47" s="2">
        <v>0.6284722222222222</v>
      </c>
      <c r="F47" s="5" t="s">
        <v>49</v>
      </c>
      <c r="H47" s="3">
        <f t="shared" si="1"/>
        <v>0.03125</v>
      </c>
    </row>
    <row r="48" spans="3:8" ht="12.75">
      <c r="C48" s="2">
        <f>D47</f>
        <v>0.6284722222222222</v>
      </c>
      <c r="D48" s="2">
        <v>0.6458333333333334</v>
      </c>
      <c r="F48" s="5" t="s">
        <v>50</v>
      </c>
      <c r="H48" s="3">
        <f t="shared" si="1"/>
        <v>0.01736111111111116</v>
      </c>
    </row>
    <row r="49" spans="3:8" ht="12.75">
      <c r="C49" s="2">
        <f>D48</f>
        <v>0.6458333333333334</v>
      </c>
      <c r="D49" s="2">
        <v>0.6805555555555555</v>
      </c>
      <c r="F49" s="5" t="s">
        <v>51</v>
      </c>
      <c r="H49" s="3">
        <f t="shared" si="1"/>
        <v>0.0347222222222221</v>
      </c>
    </row>
    <row r="50" spans="3:8" ht="12.75">
      <c r="C50" s="2">
        <f>D49</f>
        <v>0.6805555555555555</v>
      </c>
      <c r="D50" s="2">
        <v>0.7013888888888888</v>
      </c>
      <c r="F50" s="5" t="s">
        <v>52</v>
      </c>
      <c r="H50" s="3">
        <f t="shared" si="1"/>
        <v>0.02083333333333337</v>
      </c>
    </row>
    <row r="51" spans="2:8" ht="12.75">
      <c r="B51" s="1">
        <v>39828</v>
      </c>
      <c r="C51" s="2">
        <v>0.8125</v>
      </c>
      <c r="D51" s="2">
        <v>0.8541666666666666</v>
      </c>
      <c r="F51" s="5" t="s">
        <v>54</v>
      </c>
      <c r="H51" s="3">
        <f t="shared" si="1"/>
        <v>0.04166666666666663</v>
      </c>
    </row>
    <row r="52" spans="2:8" ht="12.75">
      <c r="B52" s="1">
        <v>39830</v>
      </c>
      <c r="C52" s="2">
        <v>0.4583333333333333</v>
      </c>
      <c r="D52" s="2">
        <v>0.4791666666666667</v>
      </c>
      <c r="F52" s="5" t="s">
        <v>55</v>
      </c>
      <c r="H52" s="3">
        <f t="shared" si="1"/>
        <v>0.02083333333333337</v>
      </c>
    </row>
    <row r="53" spans="3:8" ht="12.75">
      <c r="C53" s="2">
        <v>0.5</v>
      </c>
      <c r="D53" s="2">
        <v>0.5208333333333334</v>
      </c>
      <c r="F53" s="5" t="s">
        <v>56</v>
      </c>
      <c r="H53" s="3">
        <f t="shared" si="1"/>
        <v>0.02083333333333337</v>
      </c>
    </row>
    <row r="54" spans="3:8" ht="12.75">
      <c r="C54" s="2">
        <f>D53</f>
        <v>0.5208333333333334</v>
      </c>
      <c r="D54" s="2">
        <v>0.5326388888888889</v>
      </c>
      <c r="F54" s="5" t="s">
        <v>57</v>
      </c>
      <c r="H54" s="3">
        <f t="shared" si="1"/>
        <v>0.011805555555555514</v>
      </c>
    </row>
    <row r="55" spans="3:8" ht="25.5">
      <c r="C55" s="2">
        <v>0.5659722222222222</v>
      </c>
      <c r="D55" s="2">
        <v>0.638888888888889</v>
      </c>
      <c r="F55" s="5" t="s">
        <v>58</v>
      </c>
      <c r="H55" s="3">
        <f t="shared" si="1"/>
        <v>0.07291666666666674</v>
      </c>
    </row>
    <row r="56" spans="3:8" ht="12.75">
      <c r="C56" s="2">
        <f>D55</f>
        <v>0.638888888888889</v>
      </c>
      <c r="D56" s="2">
        <v>0.6875</v>
      </c>
      <c r="F56" s="5" t="s">
        <v>59</v>
      </c>
      <c r="H56" s="3">
        <f t="shared" si="1"/>
        <v>0.04861111111111105</v>
      </c>
    </row>
    <row r="57" spans="2:8" ht="12.75">
      <c r="B57" s="1">
        <v>39831</v>
      </c>
      <c r="C57" s="2">
        <v>0.5833333333333334</v>
      </c>
      <c r="D57" s="2">
        <v>0.5868055555555556</v>
      </c>
      <c r="F57" s="5" t="s">
        <v>60</v>
      </c>
      <c r="H57" s="3">
        <f t="shared" si="1"/>
        <v>0.00347222222222221</v>
      </c>
    </row>
    <row r="58" spans="3:8" ht="25.5">
      <c r="C58" s="2">
        <f>D57</f>
        <v>0.5868055555555556</v>
      </c>
      <c r="D58" s="2">
        <v>0.625</v>
      </c>
      <c r="F58" s="5" t="s">
        <v>61</v>
      </c>
      <c r="H58" s="3">
        <f t="shared" si="1"/>
        <v>0.03819444444444442</v>
      </c>
    </row>
    <row r="59" spans="3:8" ht="12.75">
      <c r="C59" s="2">
        <f>D58</f>
        <v>0.625</v>
      </c>
      <c r="D59" s="2">
        <v>0.6666666666666666</v>
      </c>
      <c r="F59" s="5" t="s">
        <v>62</v>
      </c>
      <c r="H59" s="3">
        <f t="shared" si="1"/>
        <v>0.04166666666666663</v>
      </c>
    </row>
    <row r="60" spans="3:8" ht="12.75">
      <c r="C60" s="2">
        <f>D59</f>
        <v>0.6666666666666666</v>
      </c>
      <c r="D60" s="2">
        <v>0.7222222222222222</v>
      </c>
      <c r="F60" s="5" t="s">
        <v>62</v>
      </c>
      <c r="H60" s="3">
        <f t="shared" si="1"/>
        <v>0.05555555555555558</v>
      </c>
    </row>
    <row r="61" spans="2:8" ht="12.75">
      <c r="B61" s="1">
        <v>39471</v>
      </c>
      <c r="C61" s="2">
        <v>0.4583333333333333</v>
      </c>
      <c r="D61" s="2">
        <v>0.5034722222222222</v>
      </c>
      <c r="F61" s="5" t="s">
        <v>63</v>
      </c>
      <c r="H61" s="3">
        <f t="shared" si="1"/>
        <v>0.045138888888888895</v>
      </c>
    </row>
    <row r="62" spans="3:8" ht="12.75">
      <c r="C62" s="2">
        <v>0.5298611111111111</v>
      </c>
      <c r="D62" s="2">
        <v>0.5347222222222222</v>
      </c>
      <c r="F62" s="5" t="s">
        <v>64</v>
      </c>
      <c r="H62" s="3">
        <f t="shared" si="1"/>
        <v>0.004861111111111094</v>
      </c>
    </row>
    <row r="63" spans="3:8" ht="12.75">
      <c r="C63" s="2">
        <f>D62</f>
        <v>0.5347222222222222</v>
      </c>
      <c r="D63" s="2">
        <v>0.5465277777777778</v>
      </c>
      <c r="F63" s="5" t="s">
        <v>65</v>
      </c>
      <c r="H63" s="3">
        <f t="shared" si="1"/>
        <v>0.011805555555555625</v>
      </c>
    </row>
    <row r="64" spans="3:8" ht="12.75">
      <c r="C64" s="2">
        <v>0.5625</v>
      </c>
      <c r="D64" s="2">
        <v>0.576388888888889</v>
      </c>
      <c r="F64" s="5" t="s">
        <v>66</v>
      </c>
      <c r="H64" s="3">
        <f t="shared" si="1"/>
        <v>0.01388888888888895</v>
      </c>
    </row>
    <row r="65" spans="3:8" ht="12.75">
      <c r="C65" s="2">
        <v>0.5833333333333334</v>
      </c>
      <c r="D65" s="2">
        <v>0.59375</v>
      </c>
      <c r="F65" s="5" t="s">
        <v>67</v>
      </c>
      <c r="H65" s="3">
        <f t="shared" si="1"/>
        <v>0.01041666666666663</v>
      </c>
    </row>
    <row r="66" spans="3:8" ht="12.75">
      <c r="C66" s="2">
        <f>D65</f>
        <v>0.59375</v>
      </c>
      <c r="D66" s="2">
        <v>0.6006944444444444</v>
      </c>
      <c r="F66" s="5" t="s">
        <v>68</v>
      </c>
      <c r="H66" s="3">
        <f t="shared" si="1"/>
        <v>0.00694444444444442</v>
      </c>
    </row>
    <row r="67" spans="3:8" ht="12.75">
      <c r="C67" s="2">
        <v>0.6041666666666666</v>
      </c>
      <c r="D67" s="2">
        <v>0.6534722222222222</v>
      </c>
      <c r="F67" s="5" t="s">
        <v>62</v>
      </c>
      <c r="H67" s="3">
        <f t="shared" si="1"/>
        <v>0.0493055555555556</v>
      </c>
    </row>
    <row r="68" spans="3:8" ht="12.75">
      <c r="C68" s="2">
        <v>0.6597222222222222</v>
      </c>
      <c r="D68" s="2">
        <v>0.6875</v>
      </c>
      <c r="F68" s="5" t="s">
        <v>69</v>
      </c>
      <c r="H68" s="3">
        <f t="shared" si="1"/>
        <v>0.02777777777777779</v>
      </c>
    </row>
    <row r="69" spans="3:8" ht="12.75">
      <c r="C69" s="2">
        <v>0.7048611111111112</v>
      </c>
      <c r="D69" s="2">
        <v>0.7395833333333334</v>
      </c>
      <c r="E69" s="4">
        <v>0.020833333333333332</v>
      </c>
      <c r="F69" s="5" t="s">
        <v>62</v>
      </c>
      <c r="H69" s="3">
        <f t="shared" si="1"/>
        <v>0.013888888888888878</v>
      </c>
    </row>
    <row r="70" spans="3:8" ht="12.75">
      <c r="C70" s="2"/>
      <c r="D70" s="2"/>
      <c r="H70" s="3">
        <f t="shared" si="1"/>
        <v>0</v>
      </c>
    </row>
    <row r="71" spans="3:8" ht="12.75">
      <c r="C71" s="2"/>
      <c r="D71" s="2"/>
      <c r="H71" s="3">
        <f t="shared" si="1"/>
        <v>0</v>
      </c>
    </row>
    <row r="72" spans="3:8" ht="12.75">
      <c r="C72" s="2"/>
      <c r="D72" s="2"/>
      <c r="H72" s="3">
        <f t="shared" si="1"/>
        <v>0</v>
      </c>
    </row>
    <row r="73" spans="3:8" ht="12.75">
      <c r="C73" s="2"/>
      <c r="D73" s="2"/>
      <c r="H73" s="3">
        <f t="shared" si="1"/>
        <v>0</v>
      </c>
    </row>
    <row r="74" spans="3:4" ht="12.75">
      <c r="C74" s="2"/>
      <c r="D74" s="2"/>
    </row>
    <row r="75" spans="3:4" ht="12.75">
      <c r="C75" s="2"/>
      <c r="D75" s="2"/>
    </row>
    <row r="76" spans="3:4" ht="12.75">
      <c r="C76" s="2"/>
      <c r="D76" s="2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</dc:creator>
  <cp:keywords/>
  <dc:description/>
  <cp:lastModifiedBy>Gary Reysa</cp:lastModifiedBy>
  <dcterms:created xsi:type="dcterms:W3CDTF">2009-01-01T16:10:22Z</dcterms:created>
  <dcterms:modified xsi:type="dcterms:W3CDTF">2009-05-29T16:15:20Z</dcterms:modified>
  <cp:category/>
  <cp:version/>
  <cp:contentType/>
  <cp:contentStatus/>
</cp:coreProperties>
</file>